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G28"/>
  <c r="G26"/>
  <c r="G25"/>
  <c r="G17"/>
  <c r="G18"/>
  <c r="G19"/>
  <c r="G20"/>
  <c r="G16"/>
  <c r="J11"/>
  <c r="J10"/>
  <c r="J12" s="1"/>
  <c r="G30" l="1"/>
  <c r="G21"/>
  <c r="B33" l="1"/>
  <c r="B34" s="1"/>
  <c r="B35" s="1"/>
</calcChain>
</file>

<file path=xl/sharedStrings.xml><?xml version="1.0" encoding="utf-8"?>
<sst xmlns="http://schemas.openxmlformats.org/spreadsheetml/2006/main" count="55" uniqueCount="42">
  <si>
    <t>Build</t>
  </si>
  <si>
    <t>Kit</t>
  </si>
  <si>
    <t>Case</t>
  </si>
  <si>
    <t>None</t>
  </si>
  <si>
    <t>First Name</t>
  </si>
  <si>
    <t>Last Name</t>
  </si>
  <si>
    <t>Call Sign</t>
  </si>
  <si>
    <t>Phone</t>
  </si>
  <si>
    <t>Orange</t>
  </si>
  <si>
    <t>Army Green</t>
  </si>
  <si>
    <t>Blue</t>
  </si>
  <si>
    <t>Light Green</t>
  </si>
  <si>
    <t>Grey</t>
  </si>
  <si>
    <t>Asembled</t>
  </si>
  <si>
    <t>DL2MAN</t>
  </si>
  <si>
    <t>DL1DN</t>
  </si>
  <si>
    <t>HiBand</t>
  </si>
  <si>
    <t>Classic</t>
  </si>
  <si>
    <t>10/15/20/40/80</t>
  </si>
  <si>
    <t>LoBand (Std)</t>
  </si>
  <si>
    <t>20/30/40/60/80</t>
  </si>
  <si>
    <t>10/12/15/17/20</t>
  </si>
  <si>
    <t>Quantity</t>
  </si>
  <si>
    <t>Scarborough Amateur Radio Club Group Buy (tr)uSDX</t>
  </si>
  <si>
    <t>Price US$</t>
  </si>
  <si>
    <t>Battery Case 18650</t>
  </si>
  <si>
    <t>Battery Case 14500</t>
  </si>
  <si>
    <t>10 - 15 days shipping</t>
  </si>
  <si>
    <t>Lo Band</t>
  </si>
  <si>
    <t>Hi Band</t>
  </si>
  <si>
    <t>Band Coverage</t>
  </si>
  <si>
    <t>Total</t>
  </si>
  <si>
    <t>Order Total US$</t>
  </si>
  <si>
    <t>Discount 10%</t>
  </si>
  <si>
    <t>Total cost incl shipping</t>
  </si>
  <si>
    <t>Summary</t>
  </si>
  <si>
    <t>Rechargeable</t>
  </si>
  <si>
    <t xml:space="preserve">Not rechargeable </t>
  </si>
  <si>
    <t>e-mail</t>
  </si>
  <si>
    <t xml:space="preserve">Please note this price is in US$ and does not include any GST should that occur. </t>
  </si>
  <si>
    <t>The applied rate of exchange will be on the day  the group order is placed so please budget</t>
  </si>
  <si>
    <t>an approximate amount using current rates. They are not expected to radically change but will vary.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</si>
</sst>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2" xfId="0" applyFont="1" applyBorder="1" applyProtection="1"/>
    <xf numFmtId="0" fontId="0" fillId="0" borderId="2" xfId="0" applyBorder="1" applyProtection="1"/>
    <xf numFmtId="0" fontId="1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43" fontId="0" fillId="0" borderId="3" xfId="2" applyNumberFormat="1" applyFont="1" applyBorder="1" applyProtection="1"/>
    <xf numFmtId="0" fontId="0" fillId="0" borderId="2" xfId="0" applyBorder="1" applyAlignment="1" applyProtection="1">
      <alignment horizontal="center"/>
    </xf>
    <xf numFmtId="43" fontId="0" fillId="0" borderId="2" xfId="2" applyNumberFormat="1" applyFont="1" applyBorder="1" applyProtection="1"/>
    <xf numFmtId="43" fontId="0" fillId="0" borderId="11" xfId="2" applyNumberFormat="1" applyFont="1" applyBorder="1" applyProtection="1"/>
    <xf numFmtId="43" fontId="0" fillId="0" borderId="0" xfId="2" applyNumberFormat="1" applyFont="1" applyBorder="1" applyProtection="1"/>
    <xf numFmtId="0" fontId="0" fillId="0" borderId="0" xfId="0" applyBorder="1" applyProtection="1"/>
    <xf numFmtId="43" fontId="1" fillId="0" borderId="8" xfId="2" applyNumberFormat="1" applyFont="1" applyBorder="1" applyProtection="1"/>
    <xf numFmtId="0" fontId="0" fillId="2" borderId="0" xfId="0" applyFill="1" applyBorder="1" applyAlignment="1" applyProtection="1">
      <alignment horizontal="left"/>
    </xf>
    <xf numFmtId="43" fontId="0" fillId="2" borderId="0" xfId="2" applyNumberFormat="1" applyFont="1" applyFill="1" applyBorder="1" applyProtection="1"/>
    <xf numFmtId="0" fontId="0" fillId="2" borderId="0" xfId="0" applyFill="1" applyBorder="1" applyProtection="1"/>
    <xf numFmtId="43" fontId="1" fillId="2" borderId="0" xfId="2" applyNumberFormat="1" applyFont="1" applyFill="1" applyBorder="1" applyProtection="1"/>
    <xf numFmtId="43" fontId="0" fillId="0" borderId="2" xfId="0" applyNumberFormat="1" applyBorder="1" applyProtection="1"/>
    <xf numFmtId="0" fontId="0" fillId="0" borderId="0" xfId="0" applyAlignment="1" applyProtection="1">
      <alignment horizontal="center"/>
    </xf>
    <xf numFmtId="43" fontId="0" fillId="0" borderId="11" xfId="0" applyNumberFormat="1" applyBorder="1" applyProtection="1"/>
    <xf numFmtId="43" fontId="1" fillId="0" borderId="8" xfId="0" applyNumberFormat="1" applyFont="1" applyBorder="1" applyProtection="1"/>
    <xf numFmtId="0" fontId="1" fillId="0" borderId="2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43" fontId="1" fillId="0" borderId="0" xfId="0" applyNumberFormat="1" applyFont="1" applyProtection="1"/>
    <xf numFmtId="0" fontId="5" fillId="0" borderId="2" xfId="0" applyFont="1" applyBorder="1" applyProtection="1"/>
    <xf numFmtId="43" fontId="4" fillId="0" borderId="2" xfId="1" applyFont="1" applyBorder="1" applyProtection="1"/>
    <xf numFmtId="43" fontId="1" fillId="0" borderId="2" xfId="0" applyNumberFormat="1" applyFont="1" applyBorder="1" applyProtection="1"/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B6" sqref="B6:E6"/>
    </sheetView>
  </sheetViews>
  <sheetFormatPr defaultRowHeight="15"/>
  <cols>
    <col min="1" max="1" width="23.85546875" style="3" customWidth="1"/>
    <col min="2" max="2" width="13" style="3" customWidth="1"/>
    <col min="3" max="3" width="14.140625" style="3" customWidth="1"/>
    <col min="4" max="6" width="9.140625" style="3"/>
    <col min="7" max="7" width="12" style="3" customWidth="1"/>
    <col min="8" max="8" width="11" style="3" customWidth="1"/>
    <col min="9" max="9" width="12" style="3" customWidth="1"/>
    <col min="10" max="10" width="13.7109375" style="3" customWidth="1"/>
    <col min="11" max="16384" width="9.140625" style="3"/>
  </cols>
  <sheetData>
    <row r="1" spans="1:10" ht="25.5" customHeight="1">
      <c r="A1" s="36" t="s">
        <v>23</v>
      </c>
      <c r="B1" s="36"/>
      <c r="C1" s="36"/>
      <c r="D1" s="36"/>
      <c r="E1" s="36"/>
    </row>
    <row r="2" spans="1:10">
      <c r="A2" s="4" t="s">
        <v>4</v>
      </c>
      <c r="B2" s="39"/>
      <c r="C2" s="40"/>
      <c r="D2" s="40"/>
      <c r="E2" s="40"/>
      <c r="G2" s="44" t="s">
        <v>30</v>
      </c>
      <c r="H2" s="44"/>
      <c r="I2" s="44"/>
    </row>
    <row r="3" spans="1:10">
      <c r="A3" s="4" t="s">
        <v>5</v>
      </c>
      <c r="B3" s="39"/>
      <c r="C3" s="40"/>
      <c r="D3" s="40"/>
      <c r="E3" s="41"/>
      <c r="G3" s="5" t="s">
        <v>19</v>
      </c>
      <c r="H3" s="38" t="s">
        <v>20</v>
      </c>
      <c r="I3" s="38"/>
    </row>
    <row r="4" spans="1:10">
      <c r="A4" s="4" t="s">
        <v>6</v>
      </c>
      <c r="B4" s="39"/>
      <c r="C4" s="40"/>
      <c r="D4" s="40"/>
      <c r="E4" s="41"/>
      <c r="G4" s="5" t="s">
        <v>16</v>
      </c>
      <c r="H4" s="38" t="s">
        <v>21</v>
      </c>
      <c r="I4" s="38"/>
    </row>
    <row r="5" spans="1:10">
      <c r="A5" s="4" t="s">
        <v>7</v>
      </c>
      <c r="B5" s="39"/>
      <c r="C5" s="40"/>
      <c r="D5" s="40"/>
      <c r="E5" s="41"/>
      <c r="G5" s="5" t="s">
        <v>17</v>
      </c>
      <c r="H5" s="38" t="s">
        <v>18</v>
      </c>
      <c r="I5" s="38"/>
    </row>
    <row r="6" spans="1:10">
      <c r="A6" s="4" t="s">
        <v>38</v>
      </c>
      <c r="B6" s="39"/>
      <c r="C6" s="40"/>
      <c r="D6" s="40"/>
      <c r="E6" s="41"/>
      <c r="G6" s="19"/>
      <c r="H6" s="35"/>
      <c r="I6" s="35"/>
    </row>
    <row r="7" spans="1:10">
      <c r="A7" s="6"/>
      <c r="B7" s="7"/>
      <c r="C7" s="7"/>
      <c r="D7" s="7"/>
      <c r="E7" s="7"/>
      <c r="F7" s="8"/>
      <c r="G7" s="8"/>
      <c r="H7" s="8"/>
      <c r="I7" s="8"/>
      <c r="J7" s="8"/>
    </row>
    <row r="8" spans="1:10">
      <c r="A8" s="48"/>
      <c r="B8" s="48"/>
      <c r="C8" s="48"/>
      <c r="D8" s="48"/>
      <c r="E8" s="48"/>
      <c r="G8" s="44" t="s">
        <v>22</v>
      </c>
      <c r="H8" s="44"/>
      <c r="I8" s="44"/>
    </row>
    <row r="9" spans="1:10">
      <c r="A9" s="4" t="s">
        <v>0</v>
      </c>
      <c r="B9" s="49"/>
      <c r="C9" s="50"/>
      <c r="D9" s="50"/>
      <c r="E9" s="51"/>
      <c r="F9" s="9" t="s">
        <v>24</v>
      </c>
      <c r="G9" s="10" t="s">
        <v>28</v>
      </c>
      <c r="H9" s="10" t="s">
        <v>29</v>
      </c>
      <c r="I9" s="11" t="s">
        <v>17</v>
      </c>
      <c r="J9" s="12" t="s">
        <v>31</v>
      </c>
    </row>
    <row r="10" spans="1:10">
      <c r="A10" s="13"/>
      <c r="B10" s="45" t="s">
        <v>1</v>
      </c>
      <c r="C10" s="46"/>
      <c r="D10" s="46"/>
      <c r="E10" s="47"/>
      <c r="F10" s="14">
        <v>86</v>
      </c>
      <c r="G10" s="2"/>
      <c r="H10" s="2"/>
      <c r="I10" s="2"/>
      <c r="J10" s="16">
        <f>(G10 + H10 + I10)*F10</f>
        <v>0</v>
      </c>
    </row>
    <row r="11" spans="1:10" ht="15.75" thickBot="1">
      <c r="B11" s="45" t="s">
        <v>13</v>
      </c>
      <c r="C11" s="46"/>
      <c r="D11" s="46"/>
      <c r="E11" s="47"/>
      <c r="F11" s="16">
        <v>138</v>
      </c>
      <c r="G11" s="2"/>
      <c r="H11" s="2"/>
      <c r="I11" s="2"/>
      <c r="J11" s="17">
        <f>(G11 + H11 + I11)*F11</f>
        <v>0</v>
      </c>
    </row>
    <row r="12" spans="1:10" ht="15.75" thickTop="1">
      <c r="B12" s="52"/>
      <c r="C12" s="52"/>
      <c r="D12" s="52"/>
      <c r="E12" s="52"/>
      <c r="F12" s="18"/>
      <c r="G12" s="19"/>
      <c r="H12" s="19"/>
      <c r="I12" s="19"/>
      <c r="J12" s="20">
        <f>SUM(J10:J11)</f>
        <v>0</v>
      </c>
    </row>
    <row r="13" spans="1:10">
      <c r="A13" s="8"/>
      <c r="B13" s="21"/>
      <c r="C13" s="21"/>
      <c r="D13" s="21"/>
      <c r="E13" s="21"/>
      <c r="F13" s="22"/>
      <c r="G13" s="23"/>
      <c r="H13" s="23"/>
      <c r="I13" s="23"/>
      <c r="J13" s="24"/>
    </row>
    <row r="14" spans="1:10">
      <c r="A14" s="50"/>
      <c r="B14" s="50"/>
      <c r="C14" s="50"/>
      <c r="D14" s="51"/>
      <c r="E14" s="4" t="s">
        <v>22</v>
      </c>
    </row>
    <row r="15" spans="1:10">
      <c r="A15" s="4" t="s">
        <v>2</v>
      </c>
      <c r="B15" s="37" t="s">
        <v>3</v>
      </c>
      <c r="C15" s="37"/>
      <c r="D15" s="37"/>
      <c r="G15" s="10" t="s">
        <v>31</v>
      </c>
    </row>
    <row r="16" spans="1:10">
      <c r="B16" s="37" t="s">
        <v>8</v>
      </c>
      <c r="C16" s="37"/>
      <c r="D16" s="37"/>
      <c r="E16" s="2"/>
      <c r="F16" s="14">
        <v>19.899999999999999</v>
      </c>
      <c r="G16" s="25">
        <f>E16*F16</f>
        <v>0</v>
      </c>
    </row>
    <row r="17" spans="1:10">
      <c r="B17" s="37" t="s">
        <v>9</v>
      </c>
      <c r="C17" s="37"/>
      <c r="D17" s="37"/>
      <c r="E17" s="2"/>
      <c r="F17" s="14">
        <v>19.899999999999999</v>
      </c>
      <c r="G17" s="25">
        <f t="shared" ref="G17:G20" si="0">E17*F17</f>
        <v>0</v>
      </c>
    </row>
    <row r="18" spans="1:10">
      <c r="B18" s="37" t="s">
        <v>10</v>
      </c>
      <c r="C18" s="37"/>
      <c r="D18" s="37"/>
      <c r="E18" s="2"/>
      <c r="F18" s="14">
        <v>19.899999999999999</v>
      </c>
      <c r="G18" s="25">
        <f t="shared" si="0"/>
        <v>0</v>
      </c>
    </row>
    <row r="19" spans="1:10">
      <c r="B19" s="37" t="s">
        <v>11</v>
      </c>
      <c r="C19" s="37"/>
      <c r="D19" s="37"/>
      <c r="E19" s="2"/>
      <c r="F19" s="14">
        <v>19.899999999999999</v>
      </c>
      <c r="G19" s="25">
        <f t="shared" si="0"/>
        <v>0</v>
      </c>
      <c r="J19" s="26"/>
    </row>
    <row r="20" spans="1:10" ht="15.75" thickBot="1">
      <c r="B20" s="37" t="s">
        <v>12</v>
      </c>
      <c r="C20" s="37"/>
      <c r="D20" s="37"/>
      <c r="E20" s="2"/>
      <c r="F20" s="14">
        <v>19.899999999999999</v>
      </c>
      <c r="G20" s="27">
        <f t="shared" si="0"/>
        <v>0</v>
      </c>
    </row>
    <row r="21" spans="1:10" ht="15.75" thickTop="1">
      <c r="A21" s="48"/>
      <c r="B21" s="48"/>
      <c r="C21" s="48"/>
      <c r="D21" s="53"/>
      <c r="E21" s="15"/>
      <c r="F21" s="18"/>
      <c r="G21" s="28">
        <f>SUM(G16:G20)</f>
        <v>0</v>
      </c>
    </row>
    <row r="22" spans="1:10">
      <c r="A22" s="8"/>
      <c r="B22" s="21"/>
      <c r="C22" s="21"/>
      <c r="D22" s="21"/>
      <c r="E22" s="8"/>
      <c r="F22" s="22"/>
      <c r="G22" s="8"/>
      <c r="H22" s="8"/>
      <c r="I22" s="8"/>
      <c r="J22" s="8"/>
    </row>
    <row r="23" spans="1:10">
      <c r="A23" s="50"/>
      <c r="B23" s="50"/>
      <c r="C23" s="50"/>
      <c r="D23" s="51"/>
      <c r="E23" s="4" t="s">
        <v>22</v>
      </c>
      <c r="F23" s="4" t="s">
        <v>24</v>
      </c>
      <c r="G23" s="10" t="s">
        <v>31</v>
      </c>
    </row>
    <row r="24" spans="1:10">
      <c r="A24" s="4" t="s">
        <v>25</v>
      </c>
      <c r="B24" s="5" t="s">
        <v>14</v>
      </c>
      <c r="C24" s="42" t="s">
        <v>3</v>
      </c>
      <c r="D24" s="43"/>
    </row>
    <row r="25" spans="1:10">
      <c r="A25" s="3" t="s">
        <v>36</v>
      </c>
      <c r="C25" s="37" t="s">
        <v>8</v>
      </c>
      <c r="D25" s="37"/>
      <c r="E25" s="2"/>
      <c r="F25" s="16">
        <v>24</v>
      </c>
      <c r="G25" s="25">
        <f>E25*F25</f>
        <v>0</v>
      </c>
    </row>
    <row r="26" spans="1:10">
      <c r="C26" s="37" t="s">
        <v>9</v>
      </c>
      <c r="D26" s="37"/>
      <c r="E26" s="2"/>
      <c r="F26" s="16">
        <v>24</v>
      </c>
      <c r="G26" s="25">
        <f>E26*F26</f>
        <v>0</v>
      </c>
    </row>
    <row r="27" spans="1:10">
      <c r="A27" s="4" t="s">
        <v>26</v>
      </c>
      <c r="B27" s="5" t="s">
        <v>15</v>
      </c>
      <c r="C27" s="37" t="s">
        <v>3</v>
      </c>
      <c r="D27" s="37"/>
      <c r="E27" s="1"/>
    </row>
    <row r="28" spans="1:10">
      <c r="A28" s="3" t="s">
        <v>37</v>
      </c>
      <c r="C28" s="37" t="s">
        <v>8</v>
      </c>
      <c r="D28" s="37"/>
      <c r="E28" s="2"/>
      <c r="F28" s="16">
        <v>25</v>
      </c>
      <c r="G28" s="25">
        <f>E28*F28</f>
        <v>0</v>
      </c>
    </row>
    <row r="29" spans="1:10" ht="15.75" thickBot="1">
      <c r="A29" s="3" t="s">
        <v>27</v>
      </c>
      <c r="C29" s="37" t="s">
        <v>9</v>
      </c>
      <c r="D29" s="37"/>
      <c r="E29" s="2"/>
      <c r="F29" s="16">
        <v>25</v>
      </c>
      <c r="G29" s="27">
        <f>E29*F29</f>
        <v>0</v>
      </c>
    </row>
    <row r="30" spans="1:10" ht="15.75" thickTop="1">
      <c r="A30" s="48"/>
      <c r="B30" s="53"/>
      <c r="C30" s="29" t="s">
        <v>31</v>
      </c>
      <c r="D30" s="30"/>
      <c r="E30" s="15"/>
      <c r="G30" s="31">
        <f>SUM(G25:G29)</f>
        <v>0</v>
      </c>
    </row>
    <row r="3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>
      <c r="A32" s="4" t="s">
        <v>35</v>
      </c>
    </row>
    <row r="33" spans="1:3">
      <c r="A33" s="4" t="s">
        <v>32</v>
      </c>
      <c r="B33" s="25">
        <f>SUM(J12+G21+G30)</f>
        <v>0</v>
      </c>
    </row>
    <row r="34" spans="1:3">
      <c r="A34" s="32" t="s">
        <v>33</v>
      </c>
      <c r="B34" s="33">
        <f>-B33*0.1</f>
        <v>0</v>
      </c>
      <c r="C34" s="3" t="s">
        <v>39</v>
      </c>
    </row>
    <row r="35" spans="1:3">
      <c r="A35" s="4" t="s">
        <v>34</v>
      </c>
      <c r="B35" s="34">
        <f>SUM(B33:B34)</f>
        <v>0</v>
      </c>
      <c r="C35" s="3" t="s">
        <v>40</v>
      </c>
    </row>
    <row r="36" spans="1:3">
      <c r="C36" s="3" t="s">
        <v>41</v>
      </c>
    </row>
  </sheetData>
  <sheetProtection password="92ED" sheet="1" objects="1" scenarios="1" selectLockedCells="1"/>
  <mergeCells count="32">
    <mergeCell ref="B12:E12"/>
    <mergeCell ref="A14:D14"/>
    <mergeCell ref="A21:D21"/>
    <mergeCell ref="A23:D23"/>
    <mergeCell ref="A30:B30"/>
    <mergeCell ref="B15:D15"/>
    <mergeCell ref="B16:D16"/>
    <mergeCell ref="B17:D17"/>
    <mergeCell ref="B18:D18"/>
    <mergeCell ref="B19:D19"/>
    <mergeCell ref="B11:E11"/>
    <mergeCell ref="B10:E10"/>
    <mergeCell ref="G2:I2"/>
    <mergeCell ref="B2:E2"/>
    <mergeCell ref="A8:E8"/>
    <mergeCell ref="B9:E9"/>
    <mergeCell ref="A1:E1"/>
    <mergeCell ref="C29:D29"/>
    <mergeCell ref="H3:I3"/>
    <mergeCell ref="H4:I4"/>
    <mergeCell ref="H5:I5"/>
    <mergeCell ref="B3:E3"/>
    <mergeCell ref="B4:E4"/>
    <mergeCell ref="B5:E5"/>
    <mergeCell ref="B20:D20"/>
    <mergeCell ref="C24:D24"/>
    <mergeCell ref="C25:D25"/>
    <mergeCell ref="C26:D26"/>
    <mergeCell ref="C27:D27"/>
    <mergeCell ref="C28:D28"/>
    <mergeCell ref="B6:E6"/>
    <mergeCell ref="G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SysAdmin</cp:lastModifiedBy>
  <dcterms:created xsi:type="dcterms:W3CDTF">2023-07-11T21:49:43Z</dcterms:created>
  <dcterms:modified xsi:type="dcterms:W3CDTF">2023-08-14T02:33:55Z</dcterms:modified>
</cp:coreProperties>
</file>